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340" windowHeight="787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Sayfa1!$A$1:$I$23</definedName>
  </definedNames>
  <calcPr calcId="145621"/>
</workbook>
</file>

<file path=xl/calcChain.xml><?xml version="1.0" encoding="utf-8"?>
<calcChain xmlns="http://schemas.openxmlformats.org/spreadsheetml/2006/main">
  <c r="E11" i="1" l="1"/>
  <c r="E12" i="1"/>
  <c r="F12" i="1" s="1"/>
  <c r="H12" i="1" s="1"/>
  <c r="E13" i="1"/>
  <c r="F13" i="1" s="1"/>
  <c r="H13" i="1" s="1"/>
  <c r="E14" i="1"/>
  <c r="F14" i="1" s="1"/>
  <c r="H14" i="1" s="1"/>
  <c r="E15" i="1"/>
  <c r="F15" i="1" s="1"/>
  <c r="H15" i="1" s="1"/>
  <c r="D7" i="1"/>
  <c r="F11" i="1" l="1"/>
  <c r="G11" i="1" s="1"/>
  <c r="I11" i="1" s="1"/>
  <c r="G14" i="1"/>
  <c r="I14" i="1" s="1"/>
  <c r="G12" i="1"/>
  <c r="I12" i="1" s="1"/>
  <c r="G15" i="1"/>
  <c r="I15" i="1" s="1"/>
  <c r="G13" i="1"/>
  <c r="I13" i="1" s="1"/>
  <c r="H11" i="1" l="1"/>
</calcChain>
</file>

<file path=xl/sharedStrings.xml><?xml version="1.0" encoding="utf-8"?>
<sst xmlns="http://schemas.openxmlformats.org/spreadsheetml/2006/main" count="15" uniqueCount="15">
  <si>
    <t>hava değişim sayısı</t>
  </si>
  <si>
    <t>Hız
(V)
(m/sn)</t>
  </si>
  <si>
    <t>kanal ölçüleri</t>
  </si>
  <si>
    <t>a
(m)</t>
  </si>
  <si>
    <t>b
(m)</t>
  </si>
  <si>
    <t>Kanal No</t>
  </si>
  <si>
    <t>hava debisi (Q=m3/h)</t>
  </si>
  <si>
    <r>
      <t>Alan
(m</t>
    </r>
    <r>
      <rPr>
        <vertAlign val="super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charset val="162"/>
        <scheme val="minor"/>
      </rPr>
      <t>)</t>
    </r>
  </si>
  <si>
    <r>
      <t>hava debisi
(Q)
(m</t>
    </r>
    <r>
      <rPr>
        <vertAlign val="superscript"/>
        <sz val="11"/>
        <color theme="1"/>
        <rFont val="Calibri"/>
        <family val="2"/>
        <charset val="162"/>
        <scheme val="minor"/>
      </rPr>
      <t>3</t>
    </r>
    <r>
      <rPr>
        <sz val="11"/>
        <color theme="1"/>
        <rFont val="Calibri"/>
        <family val="2"/>
        <charset val="162"/>
        <scheme val="minor"/>
      </rPr>
      <t>/h)</t>
    </r>
  </si>
  <si>
    <t>mahal eni (m)</t>
  </si>
  <si>
    <t>mahal boyu (m)</t>
  </si>
  <si>
    <t>mahal yüksekliği (m)</t>
  </si>
  <si>
    <t>HAVA KANALI HESABI</t>
  </si>
  <si>
    <t>a
(cm)</t>
  </si>
  <si>
    <t>b
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</si>
</sst>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vertAlign val="superscript"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2" xfId="0" applyBorder="1" applyAlignment="1">
      <alignment horizontal="center" vertical="center" wrapText="1"/>
    </xf>
    <xf numFmtId="1" fontId="0" fillId="0" borderId="1" xfId="0" applyNumberFormat="1" applyBorder="1"/>
    <xf numFmtId="0" fontId="0" fillId="2" borderId="0" xfId="0" applyFill="1"/>
    <xf numFmtId="0" fontId="0" fillId="2" borderId="1" xfId="0" applyFill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565527</xdr:colOff>
      <xdr:row>0</xdr:row>
      <xdr:rowOff>47625</xdr:rowOff>
    </xdr:from>
    <xdr:to>
      <xdr:col>21</xdr:col>
      <xdr:colOff>276225</xdr:colOff>
      <xdr:row>20</xdr:row>
      <xdr:rowOff>152400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46952" y="47625"/>
          <a:ext cx="7444998" cy="411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H15" sqref="H15"/>
    </sheetView>
  </sheetViews>
  <sheetFormatPr defaultRowHeight="15" x14ac:dyDescent="0.25"/>
  <cols>
    <col min="1" max="2" width="2.7109375" customWidth="1"/>
    <col min="3" max="3" width="14.7109375" customWidth="1"/>
    <col min="5" max="5" width="9.140625" customWidth="1"/>
    <col min="6" max="7" width="9.140625" hidden="1" customWidth="1"/>
    <col min="10" max="11" width="9.140625" customWidth="1"/>
    <col min="14" max="14" width="15.42578125" customWidth="1"/>
  </cols>
  <sheetData>
    <row r="1" spans="1:15" x14ac:dyDescent="0.25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15" ht="6.95" customHeight="1" x14ac:dyDescent="0.25"/>
    <row r="3" spans="1:15" x14ac:dyDescent="0.25">
      <c r="A3" s="13" t="s">
        <v>9</v>
      </c>
      <c r="B3" s="13"/>
      <c r="C3" s="13"/>
      <c r="D3" s="1">
        <v>9.8000000000000007</v>
      </c>
    </row>
    <row r="4" spans="1:15" x14ac:dyDescent="0.25">
      <c r="A4" s="13" t="s">
        <v>10</v>
      </c>
      <c r="B4" s="13"/>
      <c r="C4" s="13"/>
      <c r="D4" s="1">
        <v>12.5</v>
      </c>
    </row>
    <row r="5" spans="1:15" x14ac:dyDescent="0.25">
      <c r="A5" s="13" t="s">
        <v>11</v>
      </c>
      <c r="B5" s="13"/>
      <c r="C5" s="13"/>
      <c r="D5" s="1">
        <v>4</v>
      </c>
    </row>
    <row r="6" spans="1:15" x14ac:dyDescent="0.25">
      <c r="A6" s="13" t="s">
        <v>0</v>
      </c>
      <c r="B6" s="13"/>
      <c r="C6" s="13"/>
      <c r="D6" s="1">
        <v>10</v>
      </c>
    </row>
    <row r="7" spans="1:15" ht="15" customHeight="1" x14ac:dyDescent="0.25">
      <c r="A7" s="12" t="s">
        <v>6</v>
      </c>
      <c r="B7" s="12"/>
      <c r="C7" s="12"/>
      <c r="D7" s="1">
        <f>(IF(D6=0,0,(D3*D4*D5*D6)))</f>
        <v>4900.0000000000009</v>
      </c>
    </row>
    <row r="8" spans="1:15" ht="6.95" customHeight="1" x14ac:dyDescent="0.25">
      <c r="B8" s="6"/>
      <c r="C8" s="6"/>
      <c r="D8" s="7"/>
    </row>
    <row r="9" spans="1:15" x14ac:dyDescent="0.25">
      <c r="A9" s="15" t="s">
        <v>5</v>
      </c>
      <c r="B9" s="15"/>
      <c r="C9" s="17" t="s">
        <v>8</v>
      </c>
      <c r="D9" s="17" t="s">
        <v>1</v>
      </c>
      <c r="E9" s="17" t="s">
        <v>7</v>
      </c>
      <c r="H9" s="14" t="s">
        <v>2</v>
      </c>
      <c r="I9" s="14"/>
    </row>
    <row r="10" spans="1:15" s="2" customFormat="1" ht="47.25" customHeight="1" x14ac:dyDescent="0.25">
      <c r="A10" s="15"/>
      <c r="B10" s="15"/>
      <c r="C10" s="17"/>
      <c r="D10" s="17"/>
      <c r="E10" s="17"/>
      <c r="F10" s="8" t="s">
        <v>3</v>
      </c>
      <c r="G10" s="4" t="s">
        <v>4</v>
      </c>
      <c r="H10" s="4" t="s">
        <v>13</v>
      </c>
      <c r="I10" s="4" t="s">
        <v>14</v>
      </c>
      <c r="O10" s="3"/>
    </row>
    <row r="11" spans="1:15" x14ac:dyDescent="0.25">
      <c r="A11" s="14">
        <v>1</v>
      </c>
      <c r="B11" s="14"/>
      <c r="C11" s="10">
        <v>1000</v>
      </c>
      <c r="D11" s="11">
        <v>4</v>
      </c>
      <c r="E11" s="5">
        <f>(IF(D11=0,0,((C11/3600)/D11)))</f>
        <v>6.9444444444444448E-2</v>
      </c>
      <c r="F11" s="5">
        <f>SQRT(3*E11/2)</f>
        <v>0.3227486121839514</v>
      </c>
      <c r="G11" s="5">
        <f>2*F11/3</f>
        <v>0.21516574145596759</v>
      </c>
      <c r="H11" s="9">
        <f>ROUND((F11*100),0)</f>
        <v>32</v>
      </c>
      <c r="I11" s="9">
        <f>ROUND((G11*100),0)</f>
        <v>22</v>
      </c>
    </row>
    <row r="12" spans="1:15" x14ac:dyDescent="0.25">
      <c r="A12" s="14">
        <v>2</v>
      </c>
      <c r="B12" s="14"/>
      <c r="C12" s="11">
        <v>2000</v>
      </c>
      <c r="D12" s="11">
        <v>4</v>
      </c>
      <c r="E12" s="5">
        <f t="shared" ref="E12:E23" si="0">(IF(D12=0,0,((C12/3600)/D12)))</f>
        <v>0.1388888888888889</v>
      </c>
      <c r="F12" s="5">
        <f t="shared" ref="F12:F23" si="1">SQRT(3*E12/2)</f>
        <v>0.45643546458763845</v>
      </c>
      <c r="G12" s="5">
        <f t="shared" ref="G12:G23" si="2">2*F12/3</f>
        <v>0.3042903097250923</v>
      </c>
      <c r="H12" s="9">
        <f t="shared" ref="H12:H23" si="3">ROUND((F12*100),0)</f>
        <v>46</v>
      </c>
      <c r="I12" s="9">
        <f t="shared" ref="I12:I23" si="4">ROUND((G12*100),0)</f>
        <v>30</v>
      </c>
    </row>
    <row r="13" spans="1:15" x14ac:dyDescent="0.25">
      <c r="A13" s="14">
        <v>3</v>
      </c>
      <c r="B13" s="14"/>
      <c r="C13" s="11">
        <v>3000</v>
      </c>
      <c r="D13" s="11">
        <v>4</v>
      </c>
      <c r="E13" s="5">
        <f t="shared" si="0"/>
        <v>0.20833333333333334</v>
      </c>
      <c r="F13" s="5">
        <f t="shared" si="1"/>
        <v>0.55901699437494745</v>
      </c>
      <c r="G13" s="5">
        <f t="shared" si="2"/>
        <v>0.37267799624996495</v>
      </c>
      <c r="H13" s="9">
        <f t="shared" si="3"/>
        <v>56</v>
      </c>
      <c r="I13" s="9">
        <f t="shared" si="4"/>
        <v>37</v>
      </c>
    </row>
    <row r="14" spans="1:15" x14ac:dyDescent="0.25">
      <c r="A14" s="14">
        <v>4</v>
      </c>
      <c r="B14" s="14"/>
      <c r="C14" s="11">
        <v>4000</v>
      </c>
      <c r="D14" s="11">
        <v>4</v>
      </c>
      <c r="E14" s="5">
        <f t="shared" si="0"/>
        <v>0.27777777777777779</v>
      </c>
      <c r="F14" s="5">
        <f t="shared" si="1"/>
        <v>0.6454972243679028</v>
      </c>
      <c r="G14" s="5">
        <f t="shared" si="2"/>
        <v>0.43033148291193518</v>
      </c>
      <c r="H14" s="9">
        <f t="shared" si="3"/>
        <v>65</v>
      </c>
      <c r="I14" s="9">
        <f t="shared" si="4"/>
        <v>43</v>
      </c>
    </row>
    <row r="15" spans="1:15" x14ac:dyDescent="0.25">
      <c r="A15" s="14">
        <v>5</v>
      </c>
      <c r="B15" s="14"/>
      <c r="C15" s="11">
        <v>5000</v>
      </c>
      <c r="D15" s="11">
        <v>4</v>
      </c>
      <c r="E15" s="5">
        <f t="shared" si="0"/>
        <v>0.34722222222222221</v>
      </c>
      <c r="F15" s="5">
        <f t="shared" si="1"/>
        <v>0.72168783648703216</v>
      </c>
      <c r="G15" s="5">
        <f t="shared" si="2"/>
        <v>0.48112522432468813</v>
      </c>
      <c r="H15" s="9">
        <f t="shared" si="3"/>
        <v>72</v>
      </c>
      <c r="I15" s="9">
        <f t="shared" si="4"/>
        <v>48</v>
      </c>
    </row>
    <row r="16" spans="1:15" x14ac:dyDescent="0.25">
      <c r="A16" s="14">
        <v>6</v>
      </c>
      <c r="B16" s="14"/>
      <c r="C16" s="11"/>
      <c r="D16" s="11"/>
      <c r="E16" s="5"/>
      <c r="F16" s="5"/>
      <c r="G16" s="5"/>
      <c r="H16" s="9"/>
      <c r="I16" s="9"/>
    </row>
    <row r="17" spans="1:9" x14ac:dyDescent="0.25">
      <c r="A17" s="14">
        <v>7</v>
      </c>
      <c r="B17" s="14"/>
      <c r="C17" s="11"/>
      <c r="D17" s="11"/>
      <c r="E17" s="5"/>
      <c r="F17" s="5"/>
      <c r="G17" s="5"/>
      <c r="H17" s="9"/>
      <c r="I17" s="9"/>
    </row>
    <row r="18" spans="1:9" x14ac:dyDescent="0.25">
      <c r="A18" s="14">
        <v>8</v>
      </c>
      <c r="B18" s="14"/>
      <c r="C18" s="11"/>
      <c r="D18" s="11"/>
      <c r="E18" s="5"/>
      <c r="F18" s="5"/>
      <c r="G18" s="5"/>
      <c r="H18" s="9"/>
      <c r="I18" s="9"/>
    </row>
    <row r="19" spans="1:9" x14ac:dyDescent="0.25">
      <c r="A19" s="14">
        <v>9</v>
      </c>
      <c r="B19" s="14"/>
      <c r="C19" s="11"/>
      <c r="D19" s="11"/>
      <c r="E19" s="5"/>
      <c r="F19" s="5"/>
      <c r="G19" s="5"/>
      <c r="H19" s="9"/>
      <c r="I19" s="9"/>
    </row>
    <row r="20" spans="1:9" x14ac:dyDescent="0.25">
      <c r="A20" s="14">
        <v>10</v>
      </c>
      <c r="B20" s="14"/>
      <c r="C20" s="11"/>
      <c r="D20" s="11"/>
      <c r="E20" s="5"/>
      <c r="F20" s="5"/>
      <c r="G20" s="5"/>
      <c r="H20" s="9"/>
      <c r="I20" s="9"/>
    </row>
    <row r="21" spans="1:9" x14ac:dyDescent="0.25">
      <c r="A21" s="14">
        <v>11</v>
      </c>
      <c r="B21" s="14"/>
      <c r="C21" s="11"/>
      <c r="D21" s="11"/>
      <c r="E21" s="5"/>
      <c r="F21" s="5"/>
      <c r="G21" s="5"/>
      <c r="H21" s="9"/>
      <c r="I21" s="9"/>
    </row>
    <row r="22" spans="1:9" x14ac:dyDescent="0.25">
      <c r="A22" s="14">
        <v>12</v>
      </c>
      <c r="B22" s="14"/>
      <c r="C22" s="11"/>
      <c r="D22" s="11"/>
      <c r="E22" s="5"/>
      <c r="F22" s="5"/>
      <c r="G22" s="5"/>
      <c r="H22" s="9"/>
      <c r="I22" s="9"/>
    </row>
    <row r="23" spans="1:9" x14ac:dyDescent="0.25">
      <c r="A23" s="14">
        <v>13</v>
      </c>
      <c r="B23" s="14"/>
      <c r="C23" s="11"/>
      <c r="D23" s="11"/>
      <c r="E23" s="5"/>
      <c r="F23" s="5"/>
      <c r="G23" s="5"/>
      <c r="H23" s="9"/>
      <c r="I23" s="9"/>
    </row>
  </sheetData>
  <dataConsolidate/>
  <mergeCells count="24">
    <mergeCell ref="A3:C3"/>
    <mergeCell ref="A1:I1"/>
    <mergeCell ref="H9:I9"/>
    <mergeCell ref="C9:C10"/>
    <mergeCell ref="D9:D10"/>
    <mergeCell ref="E9:E10"/>
    <mergeCell ref="A4:C4"/>
    <mergeCell ref="A23:B23"/>
    <mergeCell ref="A20:B20"/>
    <mergeCell ref="A9:B10"/>
    <mergeCell ref="A12:B12"/>
    <mergeCell ref="A11:B11"/>
    <mergeCell ref="A13:B13"/>
    <mergeCell ref="A14:B14"/>
    <mergeCell ref="A15:B15"/>
    <mergeCell ref="A16:B16"/>
    <mergeCell ref="A17:B17"/>
    <mergeCell ref="A18:B18"/>
    <mergeCell ref="A19:B19"/>
    <mergeCell ref="A7:C7"/>
    <mergeCell ref="A6:C6"/>
    <mergeCell ref="A5:C5"/>
    <mergeCell ref="A21:B21"/>
    <mergeCell ref="A22:B22"/>
  </mergeCells>
  <conditionalFormatting sqref="C12:C23 D7 D11:I23">
    <cfRule type="cellIs" dxfId="2" priority="3" operator="equal">
      <formula>0</formula>
    </cfRule>
  </conditionalFormatting>
  <conditionalFormatting sqref="D3:D7">
    <cfRule type="cellIs" dxfId="1" priority="1" operator="equal">
      <formula>0</formula>
    </cfRule>
    <cfRule type="cellIs" dxfId="0" priority="2" operator="equal">
      <formula>0</formula>
    </cfRule>
  </conditionalFormatting>
  <pageMargins left="1.6929133858267718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ASN</dc:creator>
  <cp:lastModifiedBy>ASN MÜHENDİSLİK</cp:lastModifiedBy>
  <cp:lastPrinted>2015-03-21T17:03:48Z</cp:lastPrinted>
  <dcterms:created xsi:type="dcterms:W3CDTF">2015-03-21T15:39:16Z</dcterms:created>
  <dcterms:modified xsi:type="dcterms:W3CDTF">2015-04-14T18:22:49Z</dcterms:modified>
</cp:coreProperties>
</file>